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urj.sharepoint.com/sites/LTakenSocialJusticeSeminars/Shared Documents/General/L'Taken Logistics 2024-2025/Website Updates/"/>
    </mc:Choice>
  </mc:AlternateContent>
  <xr:revisionPtr revIDLastSave="36" documentId="8_{89DB6DD6-6D48-4680-8EE4-B85540FC5480}" xr6:coauthVersionLast="47" xr6:coauthVersionMax="47" xr10:uidLastSave="{B5EEAD4E-35BF-4DB7-A64C-D99EA133D2B6}"/>
  <bookViews>
    <workbookView xWindow="-110" yWindow="-110" windowWidth="19420" windowHeight="10300" activeTab="1" xr2:uid="{42FCEB47-FC1F-4794-952D-4A02616A5982}"/>
  </bookViews>
  <sheets>
    <sheet name="Cost Calculator" sheetId="2" r:id="rId1"/>
    <sheet name="Example 1" sheetId="3" r:id="rId2"/>
    <sheet name="Example 2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3" l="1"/>
  <c r="C28" i="3" s="1"/>
  <c r="C21" i="3"/>
  <c r="D8" i="3"/>
  <c r="D7" i="3"/>
  <c r="D6" i="3"/>
  <c r="D5" i="3"/>
  <c r="D4" i="3"/>
  <c r="D8" i="1"/>
  <c r="C26" i="2"/>
  <c r="C28" i="2" s="1"/>
  <c r="C21" i="2"/>
  <c r="C21" i="1"/>
  <c r="C26" i="1"/>
  <c r="C28" i="1" s="1"/>
  <c r="D8" i="2"/>
  <c r="D7" i="2"/>
  <c r="D6" i="2"/>
  <c r="D5" i="2"/>
  <c r="D4" i="2"/>
  <c r="D7" i="1"/>
  <c r="D6" i="1"/>
  <c r="D5" i="1"/>
  <c r="D4" i="1"/>
  <c r="D10" i="2" l="1"/>
  <c r="D32" i="2" s="1"/>
  <c r="D10" i="1"/>
  <c r="D10" i="3"/>
  <c r="D32" i="3" s="1"/>
  <c r="D32" i="1"/>
</calcChain>
</file>

<file path=xl/sharedStrings.xml><?xml version="1.0" encoding="utf-8"?>
<sst xmlns="http://schemas.openxmlformats.org/spreadsheetml/2006/main" count="130" uniqueCount="56">
  <si>
    <t>Room Type</t>
  </si>
  <si>
    <t>Cost per person</t>
  </si>
  <si>
    <t>Number of People in Each Room Type</t>
  </si>
  <si>
    <t>Cost per room type</t>
  </si>
  <si>
    <t>Sample Room List</t>
  </si>
  <si>
    <r>
      <rPr>
        <b/>
        <sz val="11"/>
        <color theme="1"/>
        <rFont val="Aptos Narrow"/>
        <family val="2"/>
        <scheme val="minor"/>
      </rPr>
      <t>'Room Charges' include:</t>
    </r>
    <r>
      <rPr>
        <sz val="11"/>
        <color theme="1"/>
        <rFont val="Aptos Narrow"/>
        <family val="2"/>
        <scheme val="minor"/>
      </rPr>
      <t xml:space="preserve">          3 night stay in the hotel, all onsite meals, and  program fees</t>
    </r>
  </si>
  <si>
    <t>Instructions:</t>
  </si>
  <si>
    <t>Single  (1 person to a room)</t>
  </si>
  <si>
    <t>Person 1</t>
  </si>
  <si>
    <t>Person 2</t>
  </si>
  <si>
    <t>Person 3</t>
  </si>
  <si>
    <t>Person 4</t>
  </si>
  <si>
    <t>Fill in the yellow cells with the information for your delegation. Leave the cells blank or enter '0' if a cell does not apply to you. Your final total of charges from us will be calculated in the last row. See the example in the next tab if needed.</t>
  </si>
  <si>
    <t>Double  (2 people to a room)</t>
  </si>
  <si>
    <t>Chaperone Room 1</t>
  </si>
  <si>
    <t>Sarah S</t>
  </si>
  <si>
    <t>Triple  (3 people to a room)</t>
  </si>
  <si>
    <t>Chaperone Room 2</t>
  </si>
  <si>
    <t>John F</t>
  </si>
  <si>
    <t>Quad (4 people to a room)</t>
  </si>
  <si>
    <t>Student Room 1</t>
  </si>
  <si>
    <t>Rachel A</t>
  </si>
  <si>
    <t>Rebecca L</t>
  </si>
  <si>
    <t>Leah W</t>
  </si>
  <si>
    <t>Student Room 2</t>
  </si>
  <si>
    <t>Julie M</t>
  </si>
  <si>
    <t>Sammi N</t>
  </si>
  <si>
    <t>Student Room 3</t>
  </si>
  <si>
    <t>Josh F</t>
  </si>
  <si>
    <t>Jacob D</t>
  </si>
  <si>
    <t>Eli N</t>
  </si>
  <si>
    <t>Total Room Charges</t>
  </si>
  <si>
    <t>Student Room 4</t>
  </si>
  <si>
    <t>Abe D</t>
  </si>
  <si>
    <t>Noah G</t>
  </si>
  <si>
    <t>Jacob H</t>
  </si>
  <si>
    <t>Michael W</t>
  </si>
  <si>
    <t>Bus Driver Room</t>
  </si>
  <si>
    <t>Bus Driver</t>
  </si>
  <si>
    <t>Additional Costs</t>
  </si>
  <si>
    <t>Additional Hotel Nights</t>
  </si>
  <si>
    <r>
      <t xml:space="preserve">Enter number of </t>
    </r>
    <r>
      <rPr>
        <b/>
        <u/>
        <sz val="11"/>
        <color theme="1"/>
        <rFont val="Aptos Narrow"/>
        <family val="2"/>
        <scheme val="minor"/>
      </rPr>
      <t>rooms</t>
    </r>
    <r>
      <rPr>
        <sz val="11"/>
        <color theme="1"/>
        <rFont val="Aptos Narrow"/>
        <family val="2"/>
        <scheme val="minor"/>
      </rPr>
      <t xml:space="preserve"> your group will be occupying</t>
    </r>
  </si>
  <si>
    <t>Cost for extra room night</t>
  </si>
  <si>
    <t>Bus Driver Stay</t>
  </si>
  <si>
    <t>Number of bus drivers</t>
  </si>
  <si>
    <t>Total Additional Charges</t>
  </si>
  <si>
    <t xml:space="preserve">Total of all charges </t>
  </si>
  <si>
    <r>
      <rPr>
        <b/>
        <sz val="11"/>
        <color theme="1"/>
        <rFont val="Aptos Narrow"/>
        <family val="2"/>
        <scheme val="minor"/>
      </rPr>
      <t>Fill in the yellow cells</t>
    </r>
    <r>
      <rPr>
        <sz val="11"/>
        <color theme="1"/>
        <rFont val="Aptos Narrow"/>
        <family val="2"/>
        <scheme val="minor"/>
      </rPr>
      <t xml:space="preserve"> with the information for your delegation. Leave the cells blank or enter '0' if a cell does not apply to you. </t>
    </r>
    <r>
      <rPr>
        <b/>
        <sz val="11"/>
        <color theme="1"/>
        <rFont val="Aptos Narrow"/>
        <family val="2"/>
        <scheme val="minor"/>
      </rPr>
      <t>Your final total of charges from us will be calculated in the green cell</t>
    </r>
    <r>
      <rPr>
        <sz val="11"/>
        <color theme="1"/>
        <rFont val="Aptos Narrow"/>
        <family val="2"/>
        <scheme val="minor"/>
      </rPr>
      <t>. See the example in the next tab if needed.</t>
    </r>
  </si>
  <si>
    <t>Cost for driver room</t>
  </si>
  <si>
    <t>Bus driver room - $400/bus driver</t>
  </si>
  <si>
    <t>Extra nights - $175/room</t>
  </si>
  <si>
    <t>Transportation (for use of RAC buses only)</t>
  </si>
  <si>
    <t>Our group is bringing a driver, but not arriving early. We are not using the RAC's buses. We have 2 people in a single, 2 people in a double, 6 people in a triple, and 4 people in a quad.</t>
  </si>
  <si>
    <t>We are using the RAC's buses and not arriving early. We have 2 people in a single, 2 people in a double, 6 people in a triple, and 4 people in a quad.</t>
  </si>
  <si>
    <t>L'Taken  Delegation Cost Estimation Calculator</t>
  </si>
  <si>
    <r>
      <rPr>
        <b/>
        <sz val="11"/>
        <color theme="1"/>
        <rFont val="Aptos Narrow"/>
        <family val="2"/>
        <scheme val="minor"/>
      </rPr>
      <t xml:space="preserve">Please note: </t>
    </r>
    <r>
      <rPr>
        <sz val="11"/>
        <color theme="1"/>
        <rFont val="Aptos Narrow"/>
        <family val="2"/>
        <scheme val="minor"/>
      </rPr>
      <t>There may be other charges, such as the non-URJ surcharge ($36/person), cot charge ($25/cot), or other costs accrued onsite (such as acquiring an additional room for an ill student). You may also be eligible for certain discounts ($200/person for first time groups), bus seat buy-back, etc. Please see our website or email us at LTaken@rac.org for more information.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</si>
</sst>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8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quotePrefix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7" xfId="0" applyBorder="1"/>
    <xf numFmtId="0" fontId="0" fillId="0" borderId="2" xfId="0" applyBorder="1"/>
    <xf numFmtId="0" fontId="0" fillId="0" borderId="8" xfId="0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4" fillId="0" borderId="2" xfId="0" applyFont="1" applyBorder="1"/>
    <xf numFmtId="0" fontId="4" fillId="3" borderId="8" xfId="0" applyFont="1" applyFill="1" applyBorder="1"/>
    <xf numFmtId="0" fontId="0" fillId="0" borderId="1" xfId="0" applyFill="1" applyBorder="1"/>
    <xf numFmtId="0" fontId="0" fillId="0" borderId="0" xfId="0" applyBorder="1"/>
    <xf numFmtId="0" fontId="0" fillId="0" borderId="5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D38DB-D2B9-4276-8BB0-4AA03BAC5329}">
  <dimension ref="A1:K34"/>
  <sheetViews>
    <sheetView topLeftCell="A28" workbookViewId="0">
      <selection activeCell="F9" sqref="F9"/>
    </sheetView>
  </sheetViews>
  <sheetFormatPr defaultRowHeight="14.5" x14ac:dyDescent="0.35"/>
  <cols>
    <col min="1" max="1" width="34.81640625" bestFit="1" customWidth="1"/>
    <col min="2" max="2" width="21.90625" bestFit="1" customWidth="1"/>
    <col min="3" max="3" width="32.81640625" bestFit="1" customWidth="1"/>
    <col min="4" max="4" width="17.7265625" bestFit="1" customWidth="1"/>
    <col min="5" max="5" width="28.54296875" customWidth="1"/>
    <col min="10" max="10" width="37.453125" customWidth="1"/>
  </cols>
  <sheetData>
    <row r="1" spans="1:11" ht="23.5" x14ac:dyDescent="0.55000000000000004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s="3" customFormat="1" x14ac:dyDescent="0.35">
      <c r="A3" s="2" t="s">
        <v>0</v>
      </c>
      <c r="B3" s="2" t="s">
        <v>1</v>
      </c>
      <c r="C3" s="2" t="s">
        <v>2</v>
      </c>
      <c r="D3" s="2" t="s">
        <v>3</v>
      </c>
    </row>
    <row r="4" spans="1:11" ht="14.5" customHeight="1" x14ac:dyDescent="0.35">
      <c r="A4" s="11" t="s">
        <v>7</v>
      </c>
      <c r="B4" s="11">
        <v>799</v>
      </c>
      <c r="C4" s="12"/>
      <c r="D4" s="11">
        <f>SUM(B4*C4)</f>
        <v>0</v>
      </c>
      <c r="F4" s="7" t="s">
        <v>5</v>
      </c>
      <c r="G4" s="8"/>
      <c r="H4" s="8"/>
      <c r="J4" s="9" t="s">
        <v>6</v>
      </c>
      <c r="K4" s="10"/>
    </row>
    <row r="5" spans="1:11" x14ac:dyDescent="0.35">
      <c r="A5" s="11" t="s">
        <v>13</v>
      </c>
      <c r="B5" s="11">
        <v>639</v>
      </c>
      <c r="C5" s="12"/>
      <c r="D5" s="11">
        <f t="shared" ref="D5:D8" si="0">SUM(B5*C5)</f>
        <v>0</v>
      </c>
      <c r="F5" s="8"/>
      <c r="G5" s="8"/>
      <c r="H5" s="8"/>
      <c r="J5" s="8" t="s">
        <v>47</v>
      </c>
      <c r="K5" s="8"/>
    </row>
    <row r="6" spans="1:11" x14ac:dyDescent="0.35">
      <c r="A6" s="11" t="s">
        <v>16</v>
      </c>
      <c r="B6" s="11">
        <v>584</v>
      </c>
      <c r="C6" s="12"/>
      <c r="D6" s="11">
        <f t="shared" si="0"/>
        <v>0</v>
      </c>
      <c r="F6" s="8"/>
      <c r="G6" s="8"/>
      <c r="H6" s="8"/>
      <c r="J6" s="8"/>
      <c r="K6" s="8"/>
    </row>
    <row r="7" spans="1:11" x14ac:dyDescent="0.35">
      <c r="A7" s="11" t="s">
        <v>19</v>
      </c>
      <c r="B7" s="11">
        <v>554</v>
      </c>
      <c r="C7" s="12"/>
      <c r="D7" s="11">
        <f t="shared" si="0"/>
        <v>0</v>
      </c>
      <c r="F7" s="8"/>
      <c r="G7" s="8"/>
      <c r="H7" s="8"/>
      <c r="J7" s="8"/>
      <c r="K7" s="8"/>
    </row>
    <row r="8" spans="1:11" x14ac:dyDescent="0.35">
      <c r="A8" s="23" t="s">
        <v>51</v>
      </c>
      <c r="B8" s="11">
        <v>94</v>
      </c>
      <c r="C8" s="12"/>
      <c r="D8" s="11">
        <f t="shared" si="0"/>
        <v>0</v>
      </c>
      <c r="F8" s="8"/>
      <c r="G8" s="8"/>
      <c r="H8" s="8"/>
      <c r="J8" s="8"/>
      <c r="K8" s="8"/>
    </row>
    <row r="9" spans="1:11" ht="15" thickBot="1" x14ac:dyDescent="0.4">
      <c r="J9" s="8"/>
      <c r="K9" s="8"/>
    </row>
    <row r="10" spans="1:11" ht="15" thickBot="1" x14ac:dyDescent="0.4">
      <c r="C10" s="14" t="s">
        <v>31</v>
      </c>
      <c r="D10" s="15">
        <f>SUM(D4:D8)</f>
        <v>0</v>
      </c>
      <c r="J10" s="8"/>
      <c r="K10" s="8"/>
    </row>
    <row r="15" spans="1:11" ht="15" thickBot="1" x14ac:dyDescent="0.4"/>
    <row r="16" spans="1:11" ht="15" thickBot="1" x14ac:dyDescent="0.4">
      <c r="A16" s="15" t="s">
        <v>39</v>
      </c>
    </row>
    <row r="19" spans="1:4" x14ac:dyDescent="0.35">
      <c r="A19" s="18" t="s">
        <v>40</v>
      </c>
      <c r="B19" s="18"/>
      <c r="C19" s="18"/>
    </row>
    <row r="20" spans="1:4" ht="43.5" x14ac:dyDescent="0.35">
      <c r="A20" s="11"/>
      <c r="B20" s="19" t="s">
        <v>41</v>
      </c>
      <c r="C20" s="11" t="s">
        <v>42</v>
      </c>
    </row>
    <row r="21" spans="1:4" x14ac:dyDescent="0.35">
      <c r="A21" s="11" t="s">
        <v>50</v>
      </c>
      <c r="B21" s="12"/>
      <c r="C21" s="11">
        <f>SUM(B21*175)</f>
        <v>0</v>
      </c>
    </row>
    <row r="24" spans="1:4" x14ac:dyDescent="0.35">
      <c r="A24" s="9" t="s">
        <v>43</v>
      </c>
      <c r="B24" s="20"/>
      <c r="C24" s="10"/>
    </row>
    <row r="25" spans="1:4" x14ac:dyDescent="0.35">
      <c r="A25" s="11"/>
      <c r="B25" s="11" t="s">
        <v>44</v>
      </c>
      <c r="C25" s="11" t="s">
        <v>48</v>
      </c>
    </row>
    <row r="26" spans="1:4" x14ac:dyDescent="0.35">
      <c r="A26" s="11" t="s">
        <v>49</v>
      </c>
      <c r="B26" s="12"/>
      <c r="C26" s="11">
        <f>SUM(B26*400)</f>
        <v>0</v>
      </c>
    </row>
    <row r="27" spans="1:4" ht="15" thickBot="1" x14ac:dyDescent="0.4"/>
    <row r="28" spans="1:4" ht="15" thickBot="1" x14ac:dyDescent="0.4">
      <c r="B28" s="14" t="s">
        <v>45</v>
      </c>
      <c r="C28" s="15">
        <f>SUM(C21, C26)</f>
        <v>0</v>
      </c>
    </row>
    <row r="31" spans="1:4" ht="15" thickBot="1" x14ac:dyDescent="0.4"/>
    <row r="32" spans="1:4" ht="24" thickBot="1" x14ac:dyDescent="0.6">
      <c r="C32" s="21" t="s">
        <v>46</v>
      </c>
      <c r="D32" s="22">
        <f>SUM(D10,C28)</f>
        <v>0</v>
      </c>
    </row>
    <row r="34" spans="5:7" ht="110" customHeight="1" x14ac:dyDescent="0.35">
      <c r="E34" s="25" t="s">
        <v>55</v>
      </c>
      <c r="F34" s="26"/>
      <c r="G34" s="27"/>
    </row>
  </sheetData>
  <mergeCells count="7">
    <mergeCell ref="E34:G34"/>
    <mergeCell ref="A1:K1"/>
    <mergeCell ref="F4:H8"/>
    <mergeCell ref="J4:K4"/>
    <mergeCell ref="J5:K10"/>
    <mergeCell ref="A19:C19"/>
    <mergeCell ref="A24:C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0CE31-3EC5-43B6-8183-CAABF64D7160}">
  <dimension ref="A1:Q33"/>
  <sheetViews>
    <sheetView tabSelected="1" topLeftCell="A24" workbookViewId="0">
      <selection activeCell="E33" sqref="E33:G33"/>
    </sheetView>
  </sheetViews>
  <sheetFormatPr defaultRowHeight="14.5" x14ac:dyDescent="0.35"/>
  <cols>
    <col min="1" max="1" width="34.81640625" bestFit="1" customWidth="1"/>
    <col min="2" max="2" width="21.90625" bestFit="1" customWidth="1"/>
    <col min="3" max="3" width="33.81640625" bestFit="1" customWidth="1"/>
    <col min="4" max="4" width="17.7265625" bestFit="1" customWidth="1"/>
    <col min="5" max="5" width="24.81640625" customWidth="1"/>
    <col min="6" max="6" width="17.6328125" customWidth="1"/>
    <col min="8" max="8" width="9.54296875" bestFit="1" customWidth="1"/>
    <col min="10" max="10" width="9.6328125" bestFit="1" customWidth="1"/>
  </cols>
  <sheetData>
    <row r="1" spans="1:17" ht="23.5" x14ac:dyDescent="0.55000000000000004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ht="15" thickBot="1" x14ac:dyDescent="0.4"/>
    <row r="3" spans="1:17" ht="15" thickBot="1" x14ac:dyDescent="0.4">
      <c r="A3" s="2" t="s">
        <v>0</v>
      </c>
      <c r="B3" s="2" t="s">
        <v>1</v>
      </c>
      <c r="C3" s="2" t="s">
        <v>2</v>
      </c>
      <c r="D3" s="2" t="s">
        <v>3</v>
      </c>
      <c r="E3" s="3"/>
      <c r="F3" s="4" t="s">
        <v>4</v>
      </c>
      <c r="G3" s="5"/>
      <c r="H3" s="5"/>
      <c r="I3" s="5"/>
      <c r="J3" s="6"/>
      <c r="K3" s="3"/>
      <c r="L3" s="7" t="s">
        <v>5</v>
      </c>
      <c r="M3" s="8"/>
      <c r="N3" s="8"/>
      <c r="P3" s="9" t="s">
        <v>6</v>
      </c>
      <c r="Q3" s="10"/>
    </row>
    <row r="4" spans="1:17" x14ac:dyDescent="0.35">
      <c r="A4" s="11" t="s">
        <v>7</v>
      </c>
      <c r="B4" s="11">
        <v>799</v>
      </c>
      <c r="C4" s="12">
        <v>2</v>
      </c>
      <c r="D4" s="11">
        <f>SUM(B4*C4)</f>
        <v>1598</v>
      </c>
      <c r="F4" s="13"/>
      <c r="G4" s="13" t="s">
        <v>8</v>
      </c>
      <c r="H4" s="13" t="s">
        <v>9</v>
      </c>
      <c r="I4" s="13" t="s">
        <v>10</v>
      </c>
      <c r="J4" s="13" t="s">
        <v>11</v>
      </c>
      <c r="L4" s="8"/>
      <c r="M4" s="8"/>
      <c r="N4" s="8"/>
      <c r="P4" s="8" t="s">
        <v>12</v>
      </c>
      <c r="Q4" s="8"/>
    </row>
    <row r="5" spans="1:17" x14ac:dyDescent="0.35">
      <c r="A5" s="11" t="s">
        <v>13</v>
      </c>
      <c r="B5" s="11">
        <v>639</v>
      </c>
      <c r="C5" s="12">
        <v>2</v>
      </c>
      <c r="D5" s="11">
        <f t="shared" ref="D5:D8" si="0">SUM(B5*C5)</f>
        <v>1278</v>
      </c>
      <c r="F5" s="11" t="s">
        <v>14</v>
      </c>
      <c r="G5" s="11" t="s">
        <v>15</v>
      </c>
      <c r="H5" s="11"/>
      <c r="I5" s="11"/>
      <c r="J5" s="11"/>
      <c r="L5" s="8"/>
      <c r="M5" s="8"/>
      <c r="N5" s="8"/>
      <c r="P5" s="8"/>
      <c r="Q5" s="8"/>
    </row>
    <row r="6" spans="1:17" x14ac:dyDescent="0.35">
      <c r="A6" s="11" t="s">
        <v>16</v>
      </c>
      <c r="B6" s="11">
        <v>584</v>
      </c>
      <c r="C6" s="12">
        <v>6</v>
      </c>
      <c r="D6" s="11">
        <f t="shared" si="0"/>
        <v>3504</v>
      </c>
      <c r="F6" s="11" t="s">
        <v>17</v>
      </c>
      <c r="G6" s="11" t="s">
        <v>18</v>
      </c>
      <c r="H6" s="11"/>
      <c r="I6" s="11"/>
      <c r="J6" s="11"/>
      <c r="L6" s="8"/>
      <c r="M6" s="8"/>
      <c r="N6" s="8"/>
      <c r="P6" s="8"/>
      <c r="Q6" s="8"/>
    </row>
    <row r="7" spans="1:17" x14ac:dyDescent="0.35">
      <c r="A7" s="11" t="s">
        <v>19</v>
      </c>
      <c r="B7" s="11">
        <v>554</v>
      </c>
      <c r="C7" s="12">
        <v>4</v>
      </c>
      <c r="D7" s="11">
        <f t="shared" si="0"/>
        <v>2216</v>
      </c>
      <c r="F7" s="11" t="s">
        <v>20</v>
      </c>
      <c r="G7" s="11" t="s">
        <v>21</v>
      </c>
      <c r="H7" s="11" t="s">
        <v>22</v>
      </c>
      <c r="I7" s="11" t="s">
        <v>23</v>
      </c>
      <c r="J7" s="11"/>
      <c r="L7" s="8"/>
      <c r="M7" s="8"/>
      <c r="N7" s="8"/>
      <c r="P7" s="8"/>
      <c r="Q7" s="8"/>
    </row>
    <row r="8" spans="1:17" x14ac:dyDescent="0.35">
      <c r="A8" s="23" t="s">
        <v>51</v>
      </c>
      <c r="B8" s="11">
        <v>94</v>
      </c>
      <c r="C8" s="12">
        <v>14</v>
      </c>
      <c r="D8" s="11">
        <f t="shared" si="0"/>
        <v>1316</v>
      </c>
      <c r="F8" s="11" t="s">
        <v>24</v>
      </c>
      <c r="G8" s="11" t="s">
        <v>25</v>
      </c>
      <c r="H8" s="11" t="s">
        <v>26</v>
      </c>
      <c r="I8" s="11"/>
      <c r="J8" s="11"/>
      <c r="P8" s="8"/>
      <c r="Q8" s="8"/>
    </row>
    <row r="9" spans="1:17" ht="15" thickBot="1" x14ac:dyDescent="0.4">
      <c r="F9" s="11" t="s">
        <v>27</v>
      </c>
      <c r="G9" s="11" t="s">
        <v>28</v>
      </c>
      <c r="H9" s="11" t="s">
        <v>29</v>
      </c>
      <c r="I9" s="11" t="s">
        <v>30</v>
      </c>
      <c r="J9" s="11"/>
      <c r="P9" s="8"/>
      <c r="Q9" s="8"/>
    </row>
    <row r="10" spans="1:17" ht="15" thickBot="1" x14ac:dyDescent="0.4">
      <c r="C10" s="14" t="s">
        <v>31</v>
      </c>
      <c r="D10" s="15">
        <f>SUM(D4:D8)</f>
        <v>9912</v>
      </c>
      <c r="F10" s="11" t="s">
        <v>32</v>
      </c>
      <c r="G10" s="11" t="s">
        <v>33</v>
      </c>
      <c r="H10" s="11" t="s">
        <v>34</v>
      </c>
      <c r="I10" s="11" t="s">
        <v>35</v>
      </c>
      <c r="J10" s="11" t="s">
        <v>36</v>
      </c>
    </row>
    <row r="11" spans="1:17" x14ac:dyDescent="0.35">
      <c r="F11" s="24"/>
      <c r="G11" s="24"/>
      <c r="H11" s="24"/>
      <c r="I11" s="24"/>
      <c r="J11" s="24"/>
    </row>
    <row r="12" spans="1:17" ht="14.5" customHeight="1" x14ac:dyDescent="0.35">
      <c r="F12" s="16"/>
      <c r="G12" s="16"/>
      <c r="H12" s="16"/>
      <c r="I12" s="16"/>
      <c r="J12" s="16"/>
    </row>
    <row r="13" spans="1:17" ht="14.5" customHeight="1" x14ac:dyDescent="0.35">
      <c r="F13" s="17" t="s">
        <v>53</v>
      </c>
      <c r="G13" s="17"/>
      <c r="H13" s="17"/>
      <c r="I13" s="17"/>
      <c r="J13" s="17"/>
    </row>
    <row r="14" spans="1:17" x14ac:dyDescent="0.35">
      <c r="F14" s="17"/>
      <c r="G14" s="17"/>
      <c r="H14" s="17"/>
      <c r="I14" s="17"/>
      <c r="J14" s="17"/>
    </row>
    <row r="15" spans="1:17" x14ac:dyDescent="0.35">
      <c r="F15" s="17"/>
      <c r="G15" s="17"/>
      <c r="H15" s="17"/>
      <c r="I15" s="17"/>
      <c r="J15" s="17"/>
    </row>
    <row r="16" spans="1:17" ht="15" thickBot="1" x14ac:dyDescent="0.4"/>
    <row r="17" spans="1:4" ht="15" thickBot="1" x14ac:dyDescent="0.4">
      <c r="A17" s="15" t="s">
        <v>39</v>
      </c>
    </row>
    <row r="19" spans="1:4" x14ac:dyDescent="0.35">
      <c r="A19" s="18" t="s">
        <v>40</v>
      </c>
      <c r="B19" s="18"/>
      <c r="C19" s="18"/>
    </row>
    <row r="20" spans="1:4" ht="43.5" x14ac:dyDescent="0.35">
      <c r="A20" s="11"/>
      <c r="B20" s="19" t="s">
        <v>41</v>
      </c>
      <c r="C20" s="2" t="s">
        <v>42</v>
      </c>
    </row>
    <row r="21" spans="1:4" x14ac:dyDescent="0.35">
      <c r="A21" s="11" t="s">
        <v>50</v>
      </c>
      <c r="B21" s="12">
        <v>0</v>
      </c>
      <c r="C21" s="11">
        <f>SUM(B21*175)</f>
        <v>0</v>
      </c>
    </row>
    <row r="24" spans="1:4" x14ac:dyDescent="0.35">
      <c r="A24" s="9" t="s">
        <v>43</v>
      </c>
      <c r="B24" s="20"/>
      <c r="C24" s="10"/>
    </row>
    <row r="25" spans="1:4" x14ac:dyDescent="0.35">
      <c r="A25" s="11"/>
      <c r="B25" s="11" t="s">
        <v>44</v>
      </c>
      <c r="C25" s="11"/>
    </row>
    <row r="26" spans="1:4" x14ac:dyDescent="0.35">
      <c r="A26" s="11" t="s">
        <v>49</v>
      </c>
      <c r="B26" s="12">
        <v>0</v>
      </c>
      <c r="C26" s="11">
        <f>SUM(B26*400)</f>
        <v>0</v>
      </c>
    </row>
    <row r="27" spans="1:4" ht="15" thickBot="1" x14ac:dyDescent="0.4"/>
    <row r="28" spans="1:4" ht="15" thickBot="1" x14ac:dyDescent="0.4">
      <c r="B28" s="14" t="s">
        <v>45</v>
      </c>
      <c r="C28" s="15">
        <f>SUM(C21, C26)</f>
        <v>0</v>
      </c>
    </row>
    <row r="31" spans="1:4" ht="15" thickBot="1" x14ac:dyDescent="0.4"/>
    <row r="32" spans="1:4" ht="24" thickBot="1" x14ac:dyDescent="0.6">
      <c r="C32" s="21" t="s">
        <v>46</v>
      </c>
      <c r="D32" s="22">
        <f>SUM(D10,C28)</f>
        <v>9912</v>
      </c>
    </row>
    <row r="33" spans="5:7" ht="106.5" customHeight="1" x14ac:dyDescent="0.35">
      <c r="E33" s="25" t="s">
        <v>55</v>
      </c>
      <c r="F33" s="26"/>
      <c r="G33" s="27"/>
    </row>
  </sheetData>
  <mergeCells count="9">
    <mergeCell ref="A19:C19"/>
    <mergeCell ref="A24:C24"/>
    <mergeCell ref="E33:G33"/>
    <mergeCell ref="A1:K1"/>
    <mergeCell ref="F3:J3"/>
    <mergeCell ref="L3:N7"/>
    <mergeCell ref="P3:Q3"/>
    <mergeCell ref="P4:Q9"/>
    <mergeCell ref="F13:J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FA455-97A3-42DA-B317-0C5D69C1F9D5}">
  <dimension ref="A1:Q33"/>
  <sheetViews>
    <sheetView topLeftCell="A22" workbookViewId="0">
      <selection activeCell="E33" sqref="E33:F33"/>
    </sheetView>
  </sheetViews>
  <sheetFormatPr defaultRowHeight="14.5" x14ac:dyDescent="0.35"/>
  <cols>
    <col min="1" max="1" width="34.81640625" bestFit="1" customWidth="1"/>
    <col min="2" max="2" width="21.90625" bestFit="1" customWidth="1"/>
    <col min="3" max="3" width="33.81640625" bestFit="1" customWidth="1"/>
    <col min="4" max="4" width="17.7265625" bestFit="1" customWidth="1"/>
    <col min="5" max="5" width="27.81640625" customWidth="1"/>
    <col min="6" max="6" width="17.6328125" customWidth="1"/>
    <col min="8" max="8" width="9.54296875" bestFit="1" customWidth="1"/>
    <col min="10" max="10" width="9.6328125" bestFit="1" customWidth="1"/>
  </cols>
  <sheetData>
    <row r="1" spans="1:17" ht="23.5" x14ac:dyDescent="0.55000000000000004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ht="15" thickBot="1" x14ac:dyDescent="0.4"/>
    <row r="3" spans="1:17" ht="15" thickBot="1" x14ac:dyDescent="0.4">
      <c r="A3" s="2" t="s">
        <v>0</v>
      </c>
      <c r="B3" s="2" t="s">
        <v>1</v>
      </c>
      <c r="C3" s="2" t="s">
        <v>2</v>
      </c>
      <c r="D3" s="2" t="s">
        <v>3</v>
      </c>
      <c r="E3" s="3"/>
      <c r="F3" s="4" t="s">
        <v>4</v>
      </c>
      <c r="G3" s="5"/>
      <c r="H3" s="5"/>
      <c r="I3" s="5"/>
      <c r="J3" s="6"/>
      <c r="K3" s="3"/>
      <c r="L3" s="7" t="s">
        <v>5</v>
      </c>
      <c r="M3" s="8"/>
      <c r="N3" s="8"/>
      <c r="P3" s="9" t="s">
        <v>6</v>
      </c>
      <c r="Q3" s="10"/>
    </row>
    <row r="4" spans="1:17" x14ac:dyDescent="0.35">
      <c r="A4" s="11" t="s">
        <v>7</v>
      </c>
      <c r="B4" s="11">
        <v>799</v>
      </c>
      <c r="C4" s="12">
        <v>2</v>
      </c>
      <c r="D4" s="11">
        <f>SUM(B4*C4)</f>
        <v>1598</v>
      </c>
      <c r="F4" s="13"/>
      <c r="G4" s="13" t="s">
        <v>8</v>
      </c>
      <c r="H4" s="13" t="s">
        <v>9</v>
      </c>
      <c r="I4" s="13" t="s">
        <v>10</v>
      </c>
      <c r="J4" s="13" t="s">
        <v>11</v>
      </c>
      <c r="L4" s="8"/>
      <c r="M4" s="8"/>
      <c r="N4" s="8"/>
      <c r="P4" s="8" t="s">
        <v>12</v>
      </c>
      <c r="Q4" s="8"/>
    </row>
    <row r="5" spans="1:17" x14ac:dyDescent="0.35">
      <c r="A5" s="11" t="s">
        <v>13</v>
      </c>
      <c r="B5" s="11">
        <v>639</v>
      </c>
      <c r="C5" s="12">
        <v>2</v>
      </c>
      <c r="D5" s="11">
        <f t="shared" ref="D5:D8" si="0">SUM(B5*C5)</f>
        <v>1278</v>
      </c>
      <c r="F5" s="11" t="s">
        <v>14</v>
      </c>
      <c r="G5" s="11" t="s">
        <v>15</v>
      </c>
      <c r="H5" s="11"/>
      <c r="I5" s="11"/>
      <c r="J5" s="11"/>
      <c r="L5" s="8"/>
      <c r="M5" s="8"/>
      <c r="N5" s="8"/>
      <c r="P5" s="8"/>
      <c r="Q5" s="8"/>
    </row>
    <row r="6" spans="1:17" x14ac:dyDescent="0.35">
      <c r="A6" s="11" t="s">
        <v>16</v>
      </c>
      <c r="B6" s="11">
        <v>584</v>
      </c>
      <c r="C6" s="12">
        <v>6</v>
      </c>
      <c r="D6" s="11">
        <f t="shared" si="0"/>
        <v>3504</v>
      </c>
      <c r="F6" s="11" t="s">
        <v>17</v>
      </c>
      <c r="G6" s="11" t="s">
        <v>18</v>
      </c>
      <c r="H6" s="11"/>
      <c r="I6" s="11"/>
      <c r="J6" s="11"/>
      <c r="L6" s="8"/>
      <c r="M6" s="8"/>
      <c r="N6" s="8"/>
      <c r="P6" s="8"/>
      <c r="Q6" s="8"/>
    </row>
    <row r="7" spans="1:17" x14ac:dyDescent="0.35">
      <c r="A7" s="11" t="s">
        <v>19</v>
      </c>
      <c r="B7" s="11">
        <v>554</v>
      </c>
      <c r="C7" s="12">
        <v>4</v>
      </c>
      <c r="D7" s="11">
        <f t="shared" si="0"/>
        <v>2216</v>
      </c>
      <c r="F7" s="11" t="s">
        <v>20</v>
      </c>
      <c r="G7" s="11" t="s">
        <v>21</v>
      </c>
      <c r="H7" s="11" t="s">
        <v>22</v>
      </c>
      <c r="I7" s="11" t="s">
        <v>23</v>
      </c>
      <c r="J7" s="11"/>
      <c r="L7" s="8"/>
      <c r="M7" s="8"/>
      <c r="N7" s="8"/>
      <c r="P7" s="8"/>
      <c r="Q7" s="8"/>
    </row>
    <row r="8" spans="1:17" x14ac:dyDescent="0.35">
      <c r="A8" s="23" t="s">
        <v>51</v>
      </c>
      <c r="B8" s="11">
        <v>94</v>
      </c>
      <c r="C8" s="12">
        <v>0</v>
      </c>
      <c r="D8" s="11">
        <f t="shared" si="0"/>
        <v>0</v>
      </c>
      <c r="F8" s="11" t="s">
        <v>24</v>
      </c>
      <c r="G8" s="11" t="s">
        <v>25</v>
      </c>
      <c r="H8" s="11" t="s">
        <v>26</v>
      </c>
      <c r="I8" s="11"/>
      <c r="J8" s="11"/>
      <c r="P8" s="8"/>
      <c r="Q8" s="8"/>
    </row>
    <row r="9" spans="1:17" ht="15" thickBot="1" x14ac:dyDescent="0.4">
      <c r="F9" s="11" t="s">
        <v>27</v>
      </c>
      <c r="G9" s="11" t="s">
        <v>28</v>
      </c>
      <c r="H9" s="11" t="s">
        <v>29</v>
      </c>
      <c r="I9" s="11" t="s">
        <v>30</v>
      </c>
      <c r="J9" s="11"/>
      <c r="P9" s="8"/>
      <c r="Q9" s="8"/>
    </row>
    <row r="10" spans="1:17" ht="15" thickBot="1" x14ac:dyDescent="0.4">
      <c r="C10" s="14" t="s">
        <v>31</v>
      </c>
      <c r="D10" s="15">
        <f>SUM(D4:D8)</f>
        <v>8596</v>
      </c>
      <c r="F10" s="11" t="s">
        <v>32</v>
      </c>
      <c r="G10" s="11" t="s">
        <v>33</v>
      </c>
      <c r="H10" s="11" t="s">
        <v>34</v>
      </c>
      <c r="I10" s="11" t="s">
        <v>35</v>
      </c>
      <c r="J10" s="11" t="s">
        <v>36</v>
      </c>
    </row>
    <row r="11" spans="1:17" x14ac:dyDescent="0.35">
      <c r="F11" s="11" t="s">
        <v>37</v>
      </c>
      <c r="G11" s="11" t="s">
        <v>38</v>
      </c>
      <c r="H11" s="11"/>
      <c r="I11" s="11"/>
      <c r="J11" s="11"/>
    </row>
    <row r="12" spans="1:17" ht="14.5" customHeight="1" x14ac:dyDescent="0.35">
      <c r="F12" s="16"/>
      <c r="G12" s="16"/>
      <c r="H12" s="16"/>
      <c r="I12" s="16"/>
      <c r="J12" s="16"/>
    </row>
    <row r="13" spans="1:17" ht="14.5" customHeight="1" x14ac:dyDescent="0.35">
      <c r="F13" s="17" t="s">
        <v>52</v>
      </c>
      <c r="G13" s="17"/>
      <c r="H13" s="17"/>
      <c r="I13" s="17"/>
      <c r="J13" s="17"/>
    </row>
    <row r="14" spans="1:17" x14ac:dyDescent="0.35">
      <c r="F14" s="17"/>
      <c r="G14" s="17"/>
      <c r="H14" s="17"/>
      <c r="I14" s="17"/>
      <c r="J14" s="17"/>
    </row>
    <row r="15" spans="1:17" x14ac:dyDescent="0.35">
      <c r="F15" s="17"/>
      <c r="G15" s="17"/>
      <c r="H15" s="17"/>
      <c r="I15" s="17"/>
      <c r="J15" s="17"/>
    </row>
    <row r="16" spans="1:17" ht="15" thickBot="1" x14ac:dyDescent="0.4"/>
    <row r="17" spans="1:4" ht="15" thickBot="1" x14ac:dyDescent="0.4">
      <c r="A17" s="15" t="s">
        <v>39</v>
      </c>
    </row>
    <row r="19" spans="1:4" x14ac:dyDescent="0.35">
      <c r="A19" s="18" t="s">
        <v>40</v>
      </c>
      <c r="B19" s="18"/>
      <c r="C19" s="18"/>
    </row>
    <row r="20" spans="1:4" ht="43.5" x14ac:dyDescent="0.35">
      <c r="A20" s="11"/>
      <c r="B20" s="19" t="s">
        <v>41</v>
      </c>
      <c r="C20" s="2" t="s">
        <v>42</v>
      </c>
    </row>
    <row r="21" spans="1:4" x14ac:dyDescent="0.35">
      <c r="A21" s="11" t="s">
        <v>50</v>
      </c>
      <c r="B21" s="12">
        <v>0</v>
      </c>
      <c r="C21" s="11">
        <f>SUM(B21*175)</f>
        <v>0</v>
      </c>
    </row>
    <row r="24" spans="1:4" x14ac:dyDescent="0.35">
      <c r="A24" s="9" t="s">
        <v>43</v>
      </c>
      <c r="B24" s="20"/>
      <c r="C24" s="10"/>
    </row>
    <row r="25" spans="1:4" x14ac:dyDescent="0.35">
      <c r="A25" s="11"/>
      <c r="B25" s="11" t="s">
        <v>44</v>
      </c>
      <c r="C25" s="11"/>
    </row>
    <row r="26" spans="1:4" x14ac:dyDescent="0.35">
      <c r="A26" s="11" t="s">
        <v>49</v>
      </c>
      <c r="B26" s="12">
        <v>1</v>
      </c>
      <c r="C26" s="11">
        <f>SUM(B26*400)</f>
        <v>400</v>
      </c>
    </row>
    <row r="27" spans="1:4" ht="15" thickBot="1" x14ac:dyDescent="0.4"/>
    <row r="28" spans="1:4" ht="15" thickBot="1" x14ac:dyDescent="0.4">
      <c r="B28" s="14" t="s">
        <v>45</v>
      </c>
      <c r="C28" s="15">
        <f>SUM(C21, C26)</f>
        <v>400</v>
      </c>
    </row>
    <row r="31" spans="1:4" ht="15" thickBot="1" x14ac:dyDescent="0.4"/>
    <row r="32" spans="1:4" ht="24" thickBot="1" x14ac:dyDescent="0.6">
      <c r="C32" s="21" t="s">
        <v>46</v>
      </c>
      <c r="D32" s="22">
        <f>SUM(D10,C28)</f>
        <v>8996</v>
      </c>
    </row>
    <row r="33" spans="5:6" ht="103" customHeight="1" x14ac:dyDescent="0.35">
      <c r="E33" s="25" t="s">
        <v>55</v>
      </c>
      <c r="F33" s="27"/>
    </row>
  </sheetData>
  <mergeCells count="9">
    <mergeCell ref="A19:C19"/>
    <mergeCell ref="A24:C24"/>
    <mergeCell ref="E33:F33"/>
    <mergeCell ref="A1:K1"/>
    <mergeCell ref="F3:J3"/>
    <mergeCell ref="L3:N7"/>
    <mergeCell ref="P3:Q3"/>
    <mergeCell ref="P4:Q9"/>
    <mergeCell ref="F13:J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B2E17E35F29A4F91A435D5655EDD7B" ma:contentTypeVersion="20" ma:contentTypeDescription="Create a new document." ma:contentTypeScope="" ma:versionID="6e6fed14ec26da94905a646386d475ed">
  <xsd:schema xmlns:xsd="http://www.w3.org/2001/XMLSchema" xmlns:xs="http://www.w3.org/2001/XMLSchema" xmlns:p="http://schemas.microsoft.com/office/2006/metadata/properties" xmlns:ns1="http://schemas.microsoft.com/sharepoint/v3" xmlns:ns2="eb20991a-bedb-4a72-bb60-cb8a0210362c" xmlns:ns3="33f4316a-5e45-41ec-9213-e0da4abe7be1" targetNamespace="http://schemas.microsoft.com/office/2006/metadata/properties" ma:root="true" ma:fieldsID="3e5893b117be00b5b279d2b4fd255757" ns1:_="" ns2:_="" ns3:_="">
    <xsd:import namespace="http://schemas.microsoft.com/sharepoint/v3"/>
    <xsd:import namespace="eb20991a-bedb-4a72-bb60-cb8a0210362c"/>
    <xsd:import namespace="33f4316a-5e45-41ec-9213-e0da4abe7b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20991a-bedb-4a72-bb60-cb8a021036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7232c91-133e-45a1-91bc-738fd3d87f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4316a-5e45-41ec-9213-e0da4abe7be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e8ff277-b6cd-4fe8-8a35-1c1ae32969b4}" ma:internalName="TaxCatchAll" ma:showField="CatchAllData" ma:web="33f4316a-5e45-41ec-9213-e0da4abe7b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b20991a-bedb-4a72-bb60-cb8a0210362c">
      <Terms xmlns="http://schemas.microsoft.com/office/infopath/2007/PartnerControls"/>
    </lcf76f155ced4ddcb4097134ff3c332f>
    <_ip_UnifiedCompliancePolicyUIAction xmlns="http://schemas.microsoft.com/sharepoint/v3" xsi:nil="true"/>
    <TaxCatchAll xmlns="33f4316a-5e45-41ec-9213-e0da4abe7be1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F205E35-C314-474B-9963-00EB02CF4154}"/>
</file>

<file path=customXml/itemProps2.xml><?xml version="1.0" encoding="utf-8"?>
<ds:datastoreItem xmlns:ds="http://schemas.openxmlformats.org/officeDocument/2006/customXml" ds:itemID="{B70D9681-67ED-4DDD-A5DC-727F3EF95066}"/>
</file>

<file path=customXml/itemProps3.xml><?xml version="1.0" encoding="utf-8"?>
<ds:datastoreItem xmlns:ds="http://schemas.openxmlformats.org/officeDocument/2006/customXml" ds:itemID="{4727731A-BADE-4E77-8F10-94A8344BBC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Calculator</vt:lpstr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Weiner, Kara</dc:creator>
  <cp:lastModifiedBy>Weiner, Kara</cp:lastModifiedBy>
  <dcterms:created xsi:type="dcterms:W3CDTF">2024-07-12T14:15:32Z</dcterms:created>
  <dcterms:modified xsi:type="dcterms:W3CDTF">2024-07-12T16:12:52Z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db5ce-e76a-4582-b9e2-a1f95058f3f8_Enabled">
    <vt:lpwstr>true</vt:lpwstr>
  </property>
  <property fmtid="{D5CDD505-2E9C-101B-9397-08002B2CF9AE}" pid="3" name="MSIP_Label_a59db5ce-e76a-4582-b9e2-a1f95058f3f8_SetDate">
    <vt:lpwstr>2024-07-12T14:22:58Z</vt:lpwstr>
  </property>
  <property fmtid="{D5CDD505-2E9C-101B-9397-08002B2CF9AE}" pid="4" name="MSIP_Label_a59db5ce-e76a-4582-b9e2-a1f95058f3f8_Method">
    <vt:lpwstr>Standard</vt:lpwstr>
  </property>
  <property fmtid="{D5CDD505-2E9C-101B-9397-08002B2CF9AE}" pid="5" name="MSIP_Label_a59db5ce-e76a-4582-b9e2-a1f95058f3f8_Name">
    <vt:lpwstr>defa4170-0d19-0005-0004-bc88714345d2</vt:lpwstr>
  </property>
  <property fmtid="{D5CDD505-2E9C-101B-9397-08002B2CF9AE}" pid="6" name="MSIP_Label_a59db5ce-e76a-4582-b9e2-a1f95058f3f8_SiteId">
    <vt:lpwstr>351486a1-6eff-4b3f-9f82-fa749cd6794d</vt:lpwstr>
  </property>
  <property fmtid="{D5CDD505-2E9C-101B-9397-08002B2CF9AE}" pid="7" name="MSIP_Label_a59db5ce-e76a-4582-b9e2-a1f95058f3f8_ActionId">
    <vt:lpwstr>15e1cab6-51d1-4869-b0d8-a256b5f46dbc</vt:lpwstr>
  </property>
  <property fmtid="{D5CDD505-2E9C-101B-9397-08002B2CF9AE}" pid="8" name="MSIP_Label_a59db5ce-e76a-4582-b9e2-a1f95058f3f8_ContentBits">
    <vt:lpwstr>0</vt:lpwstr>
  </property>
  <property fmtid="{D5CDD505-2E9C-101B-9397-08002B2CF9AE}" pid="9" name="ContentTypeId">
    <vt:lpwstr>0x01010080B2E17E35F29A4F91A435D5655EDD7B</vt:lpwstr>
  </property>
</Properties>
</file>